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hawano Area Matthew 25, Inc. (SAM 25)\SAM25 Stats\SAM25 Stats FY 2025-26\"/>
    </mc:Choice>
  </mc:AlternateContent>
  <xr:revisionPtr revIDLastSave="0" documentId="13_ncr:1_{54196130-0EFD-4C7D-9A0B-52E13270B26A}" xr6:coauthVersionLast="47" xr6:coauthVersionMax="47" xr10:uidLastSave="{00000000-0000-0000-0000-000000000000}"/>
  <bookViews>
    <workbookView xWindow="-110" yWindow="-110" windowWidth="19420" windowHeight="11500" activeTab="1" xr2:uid="{8C1BA108-9A4D-4108-9A5B-15C64939A61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B10" i="1" l="1"/>
  <c r="C17" i="1" l="1"/>
  <c r="C23" i="1"/>
  <c r="C27" i="1"/>
  <c r="C7" i="1"/>
  <c r="C19" i="1"/>
  <c r="C8" i="1"/>
  <c r="C14" i="1"/>
  <c r="C18" i="1"/>
  <c r="C22" i="1"/>
  <c r="C9" i="1"/>
  <c r="C16" i="1"/>
  <c r="C10" i="1" l="1"/>
  <c r="C26" i="1" s="1"/>
</calcChain>
</file>

<file path=xl/sharedStrings.xml><?xml version="1.0" encoding="utf-8"?>
<sst xmlns="http://schemas.openxmlformats.org/spreadsheetml/2006/main" count="125" uniqueCount="68">
  <si>
    <t>Amount of Stays</t>
  </si>
  <si>
    <t>Bed Nights</t>
  </si>
  <si>
    <t>Female</t>
  </si>
  <si>
    <t>Male</t>
  </si>
  <si>
    <t>Transgender</t>
  </si>
  <si>
    <t xml:space="preserve"> </t>
  </si>
  <si>
    <t># Of Guests</t>
  </si>
  <si>
    <t># of Persons</t>
  </si>
  <si>
    <t>Caucasian/White</t>
  </si>
  <si>
    <t>Native American/American Indian, Alaska Native or Indigenous</t>
  </si>
  <si>
    <t>Black, African American, or African</t>
  </si>
  <si>
    <t>Native Hawaiian or Pacific Islander</t>
  </si>
  <si>
    <t>Multi-Race (including Hispanic)</t>
  </si>
  <si>
    <t>Client Refused</t>
  </si>
  <si>
    <t>Adults (18+)</t>
  </si>
  <si>
    <t>Children (0-17)</t>
  </si>
  <si>
    <t>Resource Sessions Provided</t>
  </si>
  <si>
    <t>Exits to Permanent, Positive Destinations</t>
  </si>
  <si>
    <t>Individuals Served</t>
  </si>
  <si>
    <t>Total #'s</t>
  </si>
  <si>
    <t>Total $</t>
  </si>
  <si>
    <t>Person Clothed @ No Charge</t>
  </si>
  <si>
    <r>
      <t>Total Nights of Stay</t>
    </r>
    <r>
      <rPr>
        <b/>
        <sz val="12"/>
        <color theme="1"/>
        <rFont val="Times New Roman"/>
        <family val="1"/>
      </rPr>
      <t>:</t>
    </r>
  </si>
  <si>
    <r>
      <t>Gender Stats</t>
    </r>
    <r>
      <rPr>
        <b/>
        <sz val="12"/>
        <color theme="1"/>
        <rFont val="Times New Roman"/>
        <family val="1"/>
      </rPr>
      <t>:</t>
    </r>
  </si>
  <si>
    <r>
      <t>Race/Ethnicity Stats</t>
    </r>
    <r>
      <rPr>
        <b/>
        <sz val="12"/>
        <color theme="1"/>
        <rFont val="Times New Roman"/>
        <family val="1"/>
      </rPr>
      <t>:</t>
    </r>
  </si>
  <si>
    <r>
      <t>Age Stats</t>
    </r>
    <r>
      <rPr>
        <b/>
        <sz val="12"/>
        <color theme="1"/>
        <rFont val="Times New Roman"/>
        <family val="1"/>
      </rPr>
      <t>:</t>
    </r>
  </si>
  <si>
    <r>
      <t>Guests Exits</t>
    </r>
    <r>
      <rPr>
        <b/>
        <sz val="12"/>
        <color theme="1"/>
        <rFont val="Times New Roman"/>
        <family val="1"/>
      </rPr>
      <t>:</t>
    </r>
  </si>
  <si>
    <r>
      <t>Total Meals Served</t>
    </r>
    <r>
      <rPr>
        <b/>
        <sz val="12"/>
        <color theme="1"/>
        <rFont val="Times New Roman"/>
        <family val="1"/>
      </rPr>
      <t>:</t>
    </r>
  </si>
  <si>
    <r>
      <t>Resources</t>
    </r>
    <r>
      <rPr>
        <b/>
        <sz val="12"/>
        <color theme="1"/>
        <rFont val="Times New Roman"/>
        <family val="1"/>
      </rPr>
      <t>:</t>
    </r>
  </si>
  <si>
    <r>
      <t>Thrift Store &amp; Clothes Closet</t>
    </r>
    <r>
      <rPr>
        <b/>
        <sz val="12"/>
        <color theme="1"/>
        <rFont val="Times New Roman"/>
        <family val="1"/>
      </rPr>
      <t>:</t>
    </r>
  </si>
  <si>
    <r>
      <t>Free Community Health Clinic</t>
    </r>
    <r>
      <rPr>
        <b/>
        <sz val="12"/>
        <color theme="1"/>
        <rFont val="Times New Roman"/>
        <family val="1"/>
      </rPr>
      <t>:</t>
    </r>
  </si>
  <si>
    <r>
      <t>In-Kind Donations</t>
    </r>
    <r>
      <rPr>
        <b/>
        <sz val="12"/>
        <color theme="1"/>
        <rFont val="Times New Roman"/>
        <family val="1"/>
      </rPr>
      <t>:</t>
    </r>
  </si>
  <si>
    <t>Food, Shelter/Guest Supplies, Gas/Restaurant Vouchers</t>
  </si>
  <si>
    <r>
      <rPr>
        <b/>
        <sz val="12"/>
        <color theme="1"/>
        <rFont val="Times New Roman"/>
        <family val="1"/>
      </rPr>
      <t>(Pre-Tax)</t>
    </r>
    <r>
      <rPr>
        <sz val="12"/>
        <color theme="1"/>
        <rFont val="Times New Roman"/>
        <family val="1"/>
      </rPr>
      <t xml:space="preserve"> $ Provided to SAM25 Programs</t>
    </r>
  </si>
  <si>
    <t>Total Enrollments (includes returning guests)</t>
  </si>
  <si>
    <t>% of Total (Unique) Population</t>
  </si>
  <si>
    <t>Total (Unique) Guests</t>
  </si>
  <si>
    <t>Guests that Secured a Job During Shelter Stay</t>
  </si>
  <si>
    <t>Shelter Season: (11/1/22 - 04/30/23)</t>
  </si>
  <si>
    <t>14 (4 had a job upon arrival)</t>
  </si>
  <si>
    <t>Total Exits</t>
  </si>
  <si>
    <t>Fiscal YTD: (7/1/22 - 6/30/23)</t>
  </si>
  <si>
    <t>SAM25 Statistics Fiscal Year 2022-23</t>
  </si>
  <si>
    <t>Unique Medical Patients Served</t>
  </si>
  <si>
    <t>Total Medical Visits</t>
  </si>
  <si>
    <t>Optometry Patients Served</t>
  </si>
  <si>
    <t>Clinic Volunteer Hours</t>
  </si>
  <si>
    <t>SAM25 Statistics Fiscal Year 2025-26</t>
  </si>
  <si>
    <t>7/1/25 through 6/30/26</t>
  </si>
  <si>
    <t>Shelter Season: (10/15/25 - 05/15/26)</t>
  </si>
  <si>
    <t>Multi-Race</t>
  </si>
  <si>
    <t>Hispanic/Latina/e/o</t>
  </si>
  <si>
    <t>Other Information:</t>
  </si>
  <si>
    <t>Veterans</t>
  </si>
  <si>
    <r>
      <rPr>
        <b/>
        <sz val="12"/>
        <color theme="1"/>
        <rFont val="Times New Roman"/>
        <family val="1"/>
      </rPr>
      <t xml:space="preserve">               </t>
    </r>
    <r>
      <rPr>
        <b/>
        <u/>
        <sz val="12"/>
        <color theme="1"/>
        <rFont val="Times New Roman"/>
        <family val="1"/>
      </rPr>
      <t># of Guests</t>
    </r>
  </si>
  <si>
    <t>Fiscal Year 7/1/25 - 6/30/26</t>
  </si>
  <si>
    <t>Total Volunteer Hours:</t>
  </si>
  <si>
    <t>Total Individuals Served</t>
  </si>
  <si>
    <t>Unique Individuals Served</t>
  </si>
  <si>
    <t>Income raised to support SAM25 Programs</t>
  </si>
  <si>
    <t>Exits to Permanent, Positive Destinations per HMIS</t>
  </si>
  <si>
    <t>Exits to Housing/Better Circumstances</t>
  </si>
  <si>
    <t>Guests that had Employment coming into Shelter</t>
  </si>
  <si>
    <r>
      <t>Resource Center:</t>
    </r>
    <r>
      <rPr>
        <b/>
        <sz val="12"/>
        <color theme="1"/>
        <rFont val="Times New Roman"/>
        <family val="1"/>
      </rPr>
      <t>:</t>
    </r>
  </si>
  <si>
    <t>Person Clothed at No Charge</t>
  </si>
  <si>
    <t>Total Unique Guests</t>
  </si>
  <si>
    <t>Total Optometry Visits</t>
  </si>
  <si>
    <r>
      <t>Free Health Clinic</t>
    </r>
    <r>
      <rPr>
        <b/>
        <sz val="12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</si>
</sst>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6" fontId="1" fillId="0" borderId="0" xfId="0" applyNumberFormat="1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5" borderId="0" xfId="0" applyFill="1"/>
    <xf numFmtId="0" fontId="0" fillId="4" borderId="0" xfId="0" applyFill="1"/>
    <xf numFmtId="10" fontId="1" fillId="5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3CE8-DD3E-4D13-B473-911892B3D4B8}">
  <sheetPr>
    <pageSetUpPr fitToPage="1"/>
  </sheetPr>
  <dimension ref="A1:C211"/>
  <sheetViews>
    <sheetView topLeftCell="A23" workbookViewId="0">
      <selection sqref="A1:C48"/>
    </sheetView>
  </sheetViews>
  <sheetFormatPr defaultColWidth="9.1796875" defaultRowHeight="15.5" x14ac:dyDescent="0.35"/>
  <cols>
    <col min="1" max="1" width="41.54296875" style="1" customWidth="1"/>
    <col min="2" max="2" width="27.1796875" style="1" customWidth="1"/>
    <col min="3" max="3" width="30.1796875" style="1" customWidth="1"/>
    <col min="4" max="16384" width="9.1796875" style="1"/>
  </cols>
  <sheetData>
    <row r="1" spans="1:3" ht="17.5" x14ac:dyDescent="0.35">
      <c r="A1" s="2" t="s">
        <v>42</v>
      </c>
    </row>
    <row r="2" spans="1:3" x14ac:dyDescent="0.35">
      <c r="A2" s="10" t="s">
        <v>38</v>
      </c>
      <c r="B2" s="11"/>
      <c r="C2" s="11"/>
    </row>
    <row r="3" spans="1:3" x14ac:dyDescent="0.35">
      <c r="A3" s="4" t="s">
        <v>22</v>
      </c>
      <c r="B3" s="5" t="s">
        <v>0</v>
      </c>
      <c r="C3" s="3" t="s">
        <v>5</v>
      </c>
    </row>
    <row r="4" spans="1:3" x14ac:dyDescent="0.35">
      <c r="A4" s="1" t="s">
        <v>1</v>
      </c>
      <c r="B4" s="16">
        <v>1725</v>
      </c>
      <c r="C4" s="6" t="s">
        <v>5</v>
      </c>
    </row>
    <row r="5" spans="1:3" x14ac:dyDescent="0.35">
      <c r="A5" s="14"/>
      <c r="B5" s="14"/>
      <c r="C5" s="14"/>
    </row>
    <row r="6" spans="1:3" x14ac:dyDescent="0.35">
      <c r="A6" s="4" t="s">
        <v>23</v>
      </c>
      <c r="B6" s="5" t="s">
        <v>7</v>
      </c>
      <c r="C6" s="5" t="s">
        <v>35</v>
      </c>
    </row>
    <row r="7" spans="1:3" x14ac:dyDescent="0.35">
      <c r="A7" s="1" t="s">
        <v>2</v>
      </c>
      <c r="B7" s="3">
        <v>33</v>
      </c>
      <c r="C7" s="6">
        <f>SUM(B7/B10)</f>
        <v>0.41249999999999998</v>
      </c>
    </row>
    <row r="8" spans="1:3" x14ac:dyDescent="0.35">
      <c r="A8" s="1" t="s">
        <v>3</v>
      </c>
      <c r="B8" s="3">
        <v>47</v>
      </c>
      <c r="C8" s="6">
        <f>SUM(B8/B10)</f>
        <v>0.58750000000000002</v>
      </c>
    </row>
    <row r="9" spans="1:3" x14ac:dyDescent="0.35">
      <c r="A9" s="1" t="s">
        <v>4</v>
      </c>
      <c r="B9" s="3">
        <v>0</v>
      </c>
      <c r="C9" s="6">
        <f>SUM(B9/B10)</f>
        <v>0</v>
      </c>
    </row>
    <row r="10" spans="1:3" x14ac:dyDescent="0.35">
      <c r="A10" s="1" t="s">
        <v>36</v>
      </c>
      <c r="B10" s="3">
        <f>SUM(B7:B9)</f>
        <v>80</v>
      </c>
      <c r="C10" s="6">
        <f>SUM(C7:C9)</f>
        <v>1</v>
      </c>
    </row>
    <row r="11" spans="1:3" x14ac:dyDescent="0.35">
      <c r="A11" s="1" t="s">
        <v>34</v>
      </c>
      <c r="B11" s="3">
        <v>103</v>
      </c>
      <c r="C11" s="6"/>
    </row>
    <row r="12" spans="1:3" x14ac:dyDescent="0.35">
      <c r="A12" s="14"/>
      <c r="B12" s="15"/>
      <c r="C12" s="15"/>
    </row>
    <row r="13" spans="1:3" x14ac:dyDescent="0.35">
      <c r="A13" s="4" t="s">
        <v>24</v>
      </c>
      <c r="B13" s="5" t="s">
        <v>6</v>
      </c>
      <c r="C13" s="5" t="s">
        <v>35</v>
      </c>
    </row>
    <row r="14" spans="1:3" x14ac:dyDescent="0.35">
      <c r="A14" s="1" t="s">
        <v>8</v>
      </c>
      <c r="B14" s="3">
        <v>29</v>
      </c>
      <c r="C14" s="6">
        <f>SUM(B14/B10)</f>
        <v>0.36249999999999999</v>
      </c>
    </row>
    <row r="15" spans="1:3" ht="30.75" customHeight="1" x14ac:dyDescent="0.35">
      <c r="A15" s="7" t="s">
        <v>9</v>
      </c>
      <c r="B15" s="3">
        <v>43</v>
      </c>
      <c r="C15" s="6">
        <v>0.53</v>
      </c>
    </row>
    <row r="16" spans="1:3" x14ac:dyDescent="0.35">
      <c r="A16" s="1" t="s">
        <v>10</v>
      </c>
      <c r="B16" s="3">
        <v>3</v>
      </c>
      <c r="C16" s="6">
        <f>SUM(B16/B10)</f>
        <v>3.7499999999999999E-2</v>
      </c>
    </row>
    <row r="17" spans="1:3" x14ac:dyDescent="0.35">
      <c r="A17" s="1" t="s">
        <v>11</v>
      </c>
      <c r="B17" s="3">
        <v>2</v>
      </c>
      <c r="C17" s="6">
        <f>SUM(B17/B10)</f>
        <v>2.5000000000000001E-2</v>
      </c>
    </row>
    <row r="18" spans="1:3" x14ac:dyDescent="0.35">
      <c r="A18" s="1" t="s">
        <v>12</v>
      </c>
      <c r="B18" s="3">
        <v>3</v>
      </c>
      <c r="C18" s="6">
        <f>SUM(B18/B10)</f>
        <v>3.7499999999999999E-2</v>
      </c>
    </row>
    <row r="19" spans="1:3" x14ac:dyDescent="0.35">
      <c r="A19" s="1" t="s">
        <v>13</v>
      </c>
      <c r="B19" s="3">
        <v>0</v>
      </c>
      <c r="C19" s="6">
        <f>SUM(B19/B10)</f>
        <v>0</v>
      </c>
    </row>
    <row r="20" spans="1:3" x14ac:dyDescent="0.35">
      <c r="A20" s="14"/>
      <c r="B20" s="15" t="s">
        <v>5</v>
      </c>
      <c r="C20" s="15" t="s">
        <v>5</v>
      </c>
    </row>
    <row r="21" spans="1:3" x14ac:dyDescent="0.35">
      <c r="A21" s="4" t="s">
        <v>25</v>
      </c>
      <c r="B21" s="5" t="s">
        <v>6</v>
      </c>
      <c r="C21" s="5" t="s">
        <v>35</v>
      </c>
    </row>
    <row r="22" spans="1:3" x14ac:dyDescent="0.35">
      <c r="A22" s="1" t="s">
        <v>14</v>
      </c>
      <c r="B22" s="3">
        <v>69</v>
      </c>
      <c r="C22" s="6">
        <f>SUM(B22/B10)</f>
        <v>0.86250000000000004</v>
      </c>
    </row>
    <row r="23" spans="1:3" x14ac:dyDescent="0.35">
      <c r="A23" s="1" t="s">
        <v>15</v>
      </c>
      <c r="B23" s="3">
        <v>11</v>
      </c>
      <c r="C23" s="6">
        <f>SUM(B23/B10)</f>
        <v>0.13750000000000001</v>
      </c>
    </row>
    <row r="24" spans="1:3" x14ac:dyDescent="0.35">
      <c r="A24" s="14"/>
      <c r="B24" s="15"/>
      <c r="C24" s="15" t="s">
        <v>5</v>
      </c>
    </row>
    <row r="25" spans="1:3" x14ac:dyDescent="0.35">
      <c r="A25" s="4" t="s">
        <v>26</v>
      </c>
      <c r="B25" s="5" t="s">
        <v>6</v>
      </c>
      <c r="C25" s="5" t="s">
        <v>35</v>
      </c>
    </row>
    <row r="26" spans="1:3" x14ac:dyDescent="0.35">
      <c r="A26" s="1" t="s">
        <v>40</v>
      </c>
      <c r="B26" s="3">
        <v>103</v>
      </c>
      <c r="C26" s="6">
        <f>SUM(C10)</f>
        <v>1</v>
      </c>
    </row>
    <row r="27" spans="1:3" x14ac:dyDescent="0.35">
      <c r="A27" s="1" t="s">
        <v>17</v>
      </c>
      <c r="B27" s="3">
        <v>15</v>
      </c>
      <c r="C27" s="6">
        <f>SUM(B27/B10)</f>
        <v>0.1875</v>
      </c>
    </row>
    <row r="28" spans="1:3" x14ac:dyDescent="0.35">
      <c r="A28" s="1" t="s">
        <v>37</v>
      </c>
      <c r="B28" s="3" t="s">
        <v>39</v>
      </c>
      <c r="C28" s="6">
        <f>SUM(14/76)</f>
        <v>0.18421052631578946</v>
      </c>
    </row>
    <row r="29" spans="1:3" x14ac:dyDescent="0.35">
      <c r="A29" s="14"/>
      <c r="B29" s="15"/>
      <c r="C29" s="15"/>
    </row>
    <row r="30" spans="1:3" x14ac:dyDescent="0.35">
      <c r="A30" s="4" t="s">
        <v>27</v>
      </c>
      <c r="B30" s="16">
        <v>5175</v>
      </c>
      <c r="C30" s="3" t="s">
        <v>5</v>
      </c>
    </row>
    <row r="31" spans="1:3" ht="15" customHeight="1" x14ac:dyDescent="0.35">
      <c r="A31" s="8"/>
      <c r="B31" s="9"/>
      <c r="C31" s="9"/>
    </row>
    <row r="32" spans="1:3" x14ac:dyDescent="0.35">
      <c r="A32" s="10" t="s">
        <v>41</v>
      </c>
      <c r="B32" s="12"/>
      <c r="C32" s="12"/>
    </row>
    <row r="33" spans="1:3" x14ac:dyDescent="0.35">
      <c r="A33" s="4" t="s">
        <v>28</v>
      </c>
      <c r="B33" s="5" t="s">
        <v>19</v>
      </c>
      <c r="C33" s="3"/>
    </row>
    <row r="34" spans="1:3" x14ac:dyDescent="0.35">
      <c r="A34" s="1" t="s">
        <v>18</v>
      </c>
      <c r="B34" s="3">
        <v>917</v>
      </c>
      <c r="C34" s="3"/>
    </row>
    <row r="35" spans="1:3" x14ac:dyDescent="0.35">
      <c r="A35" s="1" t="s">
        <v>16</v>
      </c>
      <c r="B35" s="16">
        <v>2730</v>
      </c>
      <c r="C35" s="3"/>
    </row>
    <row r="36" spans="1:3" x14ac:dyDescent="0.35">
      <c r="A36" s="14"/>
      <c r="B36" s="14"/>
      <c r="C36" s="14"/>
    </row>
    <row r="37" spans="1:3" x14ac:dyDescent="0.35">
      <c r="A37" s="4" t="s">
        <v>29</v>
      </c>
      <c r="B37" s="5" t="s">
        <v>19</v>
      </c>
      <c r="C37" s="3"/>
    </row>
    <row r="38" spans="1:3" x14ac:dyDescent="0.35">
      <c r="A38" s="1" t="s">
        <v>21</v>
      </c>
      <c r="B38" s="3">
        <v>519</v>
      </c>
      <c r="C38" s="3"/>
    </row>
    <row r="39" spans="1:3" x14ac:dyDescent="0.35">
      <c r="A39" s="1" t="s">
        <v>33</v>
      </c>
      <c r="B39" s="17">
        <v>10212.98</v>
      </c>
      <c r="C39" s="3"/>
    </row>
    <row r="40" spans="1:3" x14ac:dyDescent="0.35">
      <c r="A40" s="14"/>
      <c r="B40" s="15"/>
      <c r="C40" s="15"/>
    </row>
    <row r="41" spans="1:3" x14ac:dyDescent="0.35">
      <c r="A41" s="4" t="s">
        <v>30</v>
      </c>
      <c r="B41" s="5" t="s">
        <v>19</v>
      </c>
      <c r="C41" s="3"/>
    </row>
    <row r="42" spans="1:3" x14ac:dyDescent="0.35">
      <c r="A42" s="1" t="s">
        <v>43</v>
      </c>
      <c r="B42" s="3">
        <v>42</v>
      </c>
      <c r="C42" s="3"/>
    </row>
    <row r="43" spans="1:3" x14ac:dyDescent="0.35">
      <c r="A43" s="1" t="s">
        <v>44</v>
      </c>
      <c r="B43" s="3">
        <v>62</v>
      </c>
      <c r="C43" s="3"/>
    </row>
    <row r="44" spans="1:3" x14ac:dyDescent="0.35">
      <c r="A44" s="1" t="s">
        <v>45</v>
      </c>
      <c r="B44" s="3">
        <v>6</v>
      </c>
      <c r="C44" s="3"/>
    </row>
    <row r="45" spans="1:3" x14ac:dyDescent="0.35">
      <c r="A45" s="1" t="s">
        <v>46</v>
      </c>
      <c r="B45" s="3">
        <v>560</v>
      </c>
      <c r="C45" s="3"/>
    </row>
    <row r="46" spans="1:3" x14ac:dyDescent="0.35">
      <c r="A46" s="14"/>
      <c r="B46" s="15"/>
      <c r="C46" s="15"/>
    </row>
    <row r="47" spans="1:3" x14ac:dyDescent="0.35">
      <c r="A47" s="4" t="s">
        <v>31</v>
      </c>
      <c r="B47" s="5" t="s">
        <v>20</v>
      </c>
      <c r="C47" s="3"/>
    </row>
    <row r="48" spans="1:3" ht="32.25" customHeight="1" x14ac:dyDescent="0.35">
      <c r="A48" s="7" t="s">
        <v>32</v>
      </c>
      <c r="B48" s="13">
        <v>22007</v>
      </c>
      <c r="C48" s="3"/>
    </row>
    <row r="49" spans="2:3" x14ac:dyDescent="0.35">
      <c r="B49" s="3"/>
      <c r="C49" s="3"/>
    </row>
    <row r="50" spans="2:3" x14ac:dyDescent="0.35">
      <c r="B50" s="3"/>
      <c r="C50" s="3"/>
    </row>
    <row r="51" spans="2:3" x14ac:dyDescent="0.35">
      <c r="B51" s="3"/>
      <c r="C51" s="3"/>
    </row>
    <row r="52" spans="2:3" x14ac:dyDescent="0.35">
      <c r="B52" s="3"/>
      <c r="C52" s="3"/>
    </row>
    <row r="53" spans="2:3" x14ac:dyDescent="0.35">
      <c r="B53" s="3"/>
      <c r="C53" s="3"/>
    </row>
    <row r="54" spans="2:3" x14ac:dyDescent="0.35">
      <c r="B54" s="3"/>
      <c r="C54" s="3"/>
    </row>
    <row r="55" spans="2:3" x14ac:dyDescent="0.35">
      <c r="B55" s="3"/>
      <c r="C55" s="3"/>
    </row>
    <row r="56" spans="2:3" x14ac:dyDescent="0.35">
      <c r="B56" s="3"/>
      <c r="C56" s="3"/>
    </row>
    <row r="57" spans="2:3" x14ac:dyDescent="0.35">
      <c r="B57" s="3"/>
      <c r="C57" s="3"/>
    </row>
    <row r="58" spans="2:3" x14ac:dyDescent="0.35">
      <c r="B58" s="3"/>
      <c r="C58" s="3"/>
    </row>
    <row r="59" spans="2:3" x14ac:dyDescent="0.35">
      <c r="B59" s="3"/>
      <c r="C59" s="3"/>
    </row>
    <row r="60" spans="2:3" x14ac:dyDescent="0.35">
      <c r="B60" s="3"/>
      <c r="C60" s="3"/>
    </row>
    <row r="61" spans="2:3" x14ac:dyDescent="0.35">
      <c r="B61" s="3"/>
      <c r="C61" s="3"/>
    </row>
    <row r="62" spans="2:3" x14ac:dyDescent="0.35">
      <c r="B62" s="3"/>
      <c r="C62" s="3"/>
    </row>
    <row r="63" spans="2:3" x14ac:dyDescent="0.35">
      <c r="B63" s="3"/>
      <c r="C63" s="3"/>
    </row>
    <row r="64" spans="2:3" x14ac:dyDescent="0.35">
      <c r="B64" s="3"/>
      <c r="C64" s="3"/>
    </row>
    <row r="65" spans="2:3" x14ac:dyDescent="0.35">
      <c r="B65" s="3"/>
      <c r="C65" s="3"/>
    </row>
    <row r="66" spans="2:3" x14ac:dyDescent="0.35">
      <c r="B66" s="3"/>
      <c r="C66" s="3"/>
    </row>
    <row r="67" spans="2:3" x14ac:dyDescent="0.35">
      <c r="B67" s="3"/>
      <c r="C67" s="3"/>
    </row>
    <row r="68" spans="2:3" x14ac:dyDescent="0.35">
      <c r="B68" s="3"/>
      <c r="C68" s="3"/>
    </row>
    <row r="69" spans="2:3" x14ac:dyDescent="0.35">
      <c r="B69" s="3"/>
      <c r="C69" s="3"/>
    </row>
    <row r="70" spans="2:3" x14ac:dyDescent="0.35">
      <c r="B70" s="3"/>
      <c r="C70" s="3"/>
    </row>
    <row r="71" spans="2:3" x14ac:dyDescent="0.35">
      <c r="B71" s="3"/>
      <c r="C71" s="3"/>
    </row>
    <row r="72" spans="2:3" x14ac:dyDescent="0.35">
      <c r="B72" s="3"/>
      <c r="C72" s="3"/>
    </row>
    <row r="73" spans="2:3" x14ac:dyDescent="0.35">
      <c r="B73" s="3"/>
      <c r="C73" s="3"/>
    </row>
    <row r="74" spans="2:3" x14ac:dyDescent="0.35">
      <c r="B74" s="3"/>
      <c r="C74" s="3"/>
    </row>
    <row r="75" spans="2:3" x14ac:dyDescent="0.35">
      <c r="B75" s="3"/>
      <c r="C75" s="3"/>
    </row>
    <row r="76" spans="2:3" x14ac:dyDescent="0.35">
      <c r="B76" s="3"/>
      <c r="C76" s="3"/>
    </row>
    <row r="77" spans="2:3" x14ac:dyDescent="0.35">
      <c r="B77" s="3"/>
      <c r="C77" s="3"/>
    </row>
    <row r="78" spans="2:3" x14ac:dyDescent="0.35">
      <c r="B78" s="3"/>
      <c r="C78" s="3"/>
    </row>
    <row r="79" spans="2:3" x14ac:dyDescent="0.35">
      <c r="B79" s="3"/>
      <c r="C79" s="3"/>
    </row>
    <row r="80" spans="2:3" x14ac:dyDescent="0.35">
      <c r="B80" s="3"/>
      <c r="C80" s="3"/>
    </row>
    <row r="81" spans="2:3" x14ac:dyDescent="0.35">
      <c r="B81" s="3"/>
      <c r="C81" s="3"/>
    </row>
    <row r="82" spans="2:3" x14ac:dyDescent="0.35">
      <c r="B82" s="3"/>
      <c r="C82" s="3"/>
    </row>
    <row r="83" spans="2:3" x14ac:dyDescent="0.35">
      <c r="B83" s="3"/>
      <c r="C83" s="3"/>
    </row>
    <row r="84" spans="2:3" x14ac:dyDescent="0.35">
      <c r="B84" s="3"/>
      <c r="C84" s="3"/>
    </row>
    <row r="85" spans="2:3" x14ac:dyDescent="0.35">
      <c r="B85" s="3"/>
      <c r="C85" s="3"/>
    </row>
    <row r="86" spans="2:3" x14ac:dyDescent="0.35">
      <c r="B86" s="3"/>
      <c r="C86" s="3"/>
    </row>
    <row r="87" spans="2:3" x14ac:dyDescent="0.35">
      <c r="B87" s="3"/>
      <c r="C87" s="3"/>
    </row>
    <row r="88" spans="2:3" x14ac:dyDescent="0.35">
      <c r="B88" s="3"/>
      <c r="C88" s="3"/>
    </row>
    <row r="89" spans="2:3" x14ac:dyDescent="0.35">
      <c r="B89" s="3"/>
      <c r="C89" s="3"/>
    </row>
    <row r="90" spans="2:3" x14ac:dyDescent="0.35">
      <c r="B90" s="3"/>
      <c r="C90" s="3"/>
    </row>
    <row r="91" spans="2:3" x14ac:dyDescent="0.35">
      <c r="B91" s="3"/>
      <c r="C91" s="3"/>
    </row>
    <row r="92" spans="2:3" x14ac:dyDescent="0.35">
      <c r="B92" s="3"/>
      <c r="C92" s="3"/>
    </row>
    <row r="93" spans="2:3" x14ac:dyDescent="0.35">
      <c r="B93" s="3"/>
      <c r="C93" s="3"/>
    </row>
    <row r="94" spans="2:3" x14ac:dyDescent="0.35">
      <c r="B94" s="3"/>
      <c r="C94" s="3"/>
    </row>
    <row r="95" spans="2:3" x14ac:dyDescent="0.35">
      <c r="B95" s="3"/>
      <c r="C95" s="3"/>
    </row>
    <row r="96" spans="2:3" x14ac:dyDescent="0.35">
      <c r="B96" s="3"/>
      <c r="C96" s="3"/>
    </row>
    <row r="97" spans="2:3" x14ac:dyDescent="0.35">
      <c r="B97" s="3"/>
      <c r="C97" s="3"/>
    </row>
    <row r="98" spans="2:3" x14ac:dyDescent="0.35">
      <c r="B98" s="3"/>
      <c r="C98" s="3"/>
    </row>
    <row r="99" spans="2:3" x14ac:dyDescent="0.35">
      <c r="B99" s="3"/>
      <c r="C99" s="3"/>
    </row>
    <row r="100" spans="2:3" x14ac:dyDescent="0.35">
      <c r="B100" s="3"/>
      <c r="C100" s="3"/>
    </row>
    <row r="101" spans="2:3" x14ac:dyDescent="0.35">
      <c r="B101" s="3"/>
      <c r="C101" s="3"/>
    </row>
    <row r="102" spans="2:3" x14ac:dyDescent="0.35">
      <c r="B102" s="3"/>
      <c r="C102" s="3"/>
    </row>
    <row r="103" spans="2:3" x14ac:dyDescent="0.35">
      <c r="B103" s="3"/>
      <c r="C103" s="3"/>
    </row>
    <row r="104" spans="2:3" x14ac:dyDescent="0.35">
      <c r="B104" s="3"/>
      <c r="C104" s="3"/>
    </row>
    <row r="105" spans="2:3" x14ac:dyDescent="0.35">
      <c r="B105" s="3"/>
      <c r="C105" s="3"/>
    </row>
    <row r="106" spans="2:3" x14ac:dyDescent="0.35">
      <c r="B106" s="3"/>
      <c r="C106" s="3"/>
    </row>
    <row r="107" spans="2:3" x14ac:dyDescent="0.35">
      <c r="B107" s="3"/>
      <c r="C107" s="3"/>
    </row>
    <row r="108" spans="2:3" x14ac:dyDescent="0.35">
      <c r="B108" s="3"/>
      <c r="C108" s="3"/>
    </row>
    <row r="109" spans="2:3" x14ac:dyDescent="0.35">
      <c r="B109" s="3"/>
      <c r="C109" s="3"/>
    </row>
    <row r="110" spans="2:3" x14ac:dyDescent="0.35">
      <c r="B110" s="3"/>
      <c r="C110" s="3"/>
    </row>
    <row r="111" spans="2:3" x14ac:dyDescent="0.35">
      <c r="B111" s="3"/>
      <c r="C111" s="3"/>
    </row>
    <row r="112" spans="2:3" x14ac:dyDescent="0.35">
      <c r="B112" s="3"/>
      <c r="C112" s="3"/>
    </row>
    <row r="113" spans="2:3" x14ac:dyDescent="0.35">
      <c r="B113" s="3"/>
      <c r="C113" s="3"/>
    </row>
    <row r="114" spans="2:3" x14ac:dyDescent="0.35">
      <c r="B114" s="3"/>
      <c r="C114" s="3"/>
    </row>
    <row r="115" spans="2:3" x14ac:dyDescent="0.35">
      <c r="B115" s="3"/>
      <c r="C115" s="3"/>
    </row>
    <row r="116" spans="2:3" x14ac:dyDescent="0.35">
      <c r="B116" s="3"/>
      <c r="C116" s="3"/>
    </row>
    <row r="117" spans="2:3" x14ac:dyDescent="0.35">
      <c r="B117" s="3"/>
      <c r="C117" s="3"/>
    </row>
    <row r="118" spans="2:3" x14ac:dyDescent="0.35">
      <c r="B118" s="3"/>
      <c r="C118" s="3"/>
    </row>
    <row r="119" spans="2:3" x14ac:dyDescent="0.35">
      <c r="B119" s="3"/>
      <c r="C119" s="3"/>
    </row>
    <row r="120" spans="2:3" x14ac:dyDescent="0.35">
      <c r="B120" s="3"/>
      <c r="C120" s="3"/>
    </row>
    <row r="121" spans="2:3" x14ac:dyDescent="0.35">
      <c r="B121" s="3"/>
      <c r="C121" s="3"/>
    </row>
    <row r="122" spans="2:3" x14ac:dyDescent="0.35">
      <c r="B122" s="3"/>
      <c r="C122" s="3"/>
    </row>
    <row r="123" spans="2:3" x14ac:dyDescent="0.35">
      <c r="B123" s="3"/>
      <c r="C123" s="3"/>
    </row>
    <row r="124" spans="2:3" x14ac:dyDescent="0.35">
      <c r="B124" s="3"/>
      <c r="C124" s="3"/>
    </row>
    <row r="125" spans="2:3" x14ac:dyDescent="0.35">
      <c r="B125" s="3"/>
      <c r="C125" s="3"/>
    </row>
    <row r="126" spans="2:3" x14ac:dyDescent="0.35">
      <c r="B126" s="3"/>
      <c r="C126" s="3"/>
    </row>
    <row r="127" spans="2:3" x14ac:dyDescent="0.35">
      <c r="B127" s="3"/>
      <c r="C127" s="3"/>
    </row>
    <row r="128" spans="2:3" x14ac:dyDescent="0.35">
      <c r="B128" s="3"/>
      <c r="C128" s="3"/>
    </row>
    <row r="129" spans="2:3" x14ac:dyDescent="0.35">
      <c r="B129" s="3"/>
      <c r="C129" s="3"/>
    </row>
    <row r="130" spans="2:3" x14ac:dyDescent="0.35">
      <c r="B130" s="3"/>
      <c r="C130" s="3"/>
    </row>
    <row r="131" spans="2:3" x14ac:dyDescent="0.35">
      <c r="B131" s="3"/>
      <c r="C131" s="3"/>
    </row>
    <row r="132" spans="2:3" x14ac:dyDescent="0.35">
      <c r="B132" s="3"/>
      <c r="C132" s="3"/>
    </row>
    <row r="133" spans="2:3" x14ac:dyDescent="0.35">
      <c r="B133" s="3"/>
      <c r="C133" s="3"/>
    </row>
    <row r="134" spans="2:3" x14ac:dyDescent="0.35">
      <c r="B134" s="3"/>
      <c r="C134" s="3"/>
    </row>
    <row r="135" spans="2:3" x14ac:dyDescent="0.35">
      <c r="B135" s="3"/>
      <c r="C135" s="3"/>
    </row>
    <row r="136" spans="2:3" x14ac:dyDescent="0.35">
      <c r="B136" s="3"/>
      <c r="C136" s="3"/>
    </row>
    <row r="137" spans="2:3" x14ac:dyDescent="0.35">
      <c r="B137" s="3"/>
      <c r="C137" s="3"/>
    </row>
    <row r="138" spans="2:3" x14ac:dyDescent="0.35">
      <c r="B138" s="3"/>
      <c r="C138" s="3"/>
    </row>
    <row r="139" spans="2:3" x14ac:dyDescent="0.35">
      <c r="B139" s="3"/>
      <c r="C139" s="3"/>
    </row>
    <row r="140" spans="2:3" x14ac:dyDescent="0.35">
      <c r="B140" s="3"/>
      <c r="C140" s="3"/>
    </row>
    <row r="141" spans="2:3" x14ac:dyDescent="0.35">
      <c r="B141" s="3"/>
      <c r="C141" s="3"/>
    </row>
    <row r="142" spans="2:3" x14ac:dyDescent="0.35">
      <c r="B142" s="3"/>
      <c r="C142" s="3"/>
    </row>
    <row r="143" spans="2:3" x14ac:dyDescent="0.35">
      <c r="B143" s="3"/>
      <c r="C143" s="3"/>
    </row>
    <row r="144" spans="2:3" x14ac:dyDescent="0.35">
      <c r="B144" s="3"/>
      <c r="C144" s="3"/>
    </row>
    <row r="145" spans="2:3" x14ac:dyDescent="0.35">
      <c r="B145" s="3"/>
      <c r="C145" s="3"/>
    </row>
    <row r="146" spans="2:3" x14ac:dyDescent="0.35">
      <c r="B146" s="3"/>
      <c r="C146" s="3"/>
    </row>
    <row r="147" spans="2:3" x14ac:dyDescent="0.35">
      <c r="B147" s="3"/>
      <c r="C147" s="3"/>
    </row>
    <row r="148" spans="2:3" x14ac:dyDescent="0.35">
      <c r="B148" s="3"/>
      <c r="C148" s="3"/>
    </row>
    <row r="149" spans="2:3" x14ac:dyDescent="0.35">
      <c r="B149" s="3"/>
      <c r="C149" s="3"/>
    </row>
    <row r="150" spans="2:3" x14ac:dyDescent="0.35">
      <c r="B150" s="3"/>
      <c r="C150" s="3"/>
    </row>
    <row r="151" spans="2:3" x14ac:dyDescent="0.35">
      <c r="B151" s="3"/>
      <c r="C151" s="3"/>
    </row>
    <row r="152" spans="2:3" x14ac:dyDescent="0.35">
      <c r="B152" s="3"/>
      <c r="C152" s="3"/>
    </row>
    <row r="153" spans="2:3" x14ac:dyDescent="0.35">
      <c r="B153" s="3"/>
      <c r="C153" s="3"/>
    </row>
    <row r="154" spans="2:3" x14ac:dyDescent="0.35">
      <c r="B154" s="3"/>
      <c r="C154" s="3"/>
    </row>
    <row r="155" spans="2:3" x14ac:dyDescent="0.35">
      <c r="B155" s="3"/>
      <c r="C155" s="3"/>
    </row>
    <row r="156" spans="2:3" x14ac:dyDescent="0.35">
      <c r="B156" s="3"/>
      <c r="C156" s="3"/>
    </row>
    <row r="157" spans="2:3" x14ac:dyDescent="0.35">
      <c r="B157" s="3"/>
      <c r="C157" s="3"/>
    </row>
    <row r="158" spans="2:3" x14ac:dyDescent="0.35">
      <c r="B158" s="3"/>
      <c r="C158" s="3"/>
    </row>
    <row r="159" spans="2:3" x14ac:dyDescent="0.35">
      <c r="B159" s="3"/>
      <c r="C159" s="3"/>
    </row>
    <row r="160" spans="2:3" x14ac:dyDescent="0.35">
      <c r="B160" s="3"/>
      <c r="C160" s="3"/>
    </row>
    <row r="161" spans="2:3" x14ac:dyDescent="0.35">
      <c r="B161" s="3"/>
      <c r="C161" s="3"/>
    </row>
    <row r="162" spans="2:3" x14ac:dyDescent="0.35">
      <c r="B162" s="3"/>
      <c r="C162" s="3"/>
    </row>
    <row r="163" spans="2:3" x14ac:dyDescent="0.35">
      <c r="B163" s="3"/>
      <c r="C163" s="3"/>
    </row>
    <row r="164" spans="2:3" x14ac:dyDescent="0.35">
      <c r="B164" s="3"/>
      <c r="C164" s="3"/>
    </row>
    <row r="165" spans="2:3" x14ac:dyDescent="0.35">
      <c r="B165" s="3"/>
      <c r="C165" s="3"/>
    </row>
    <row r="166" spans="2:3" x14ac:dyDescent="0.35">
      <c r="B166" s="3"/>
      <c r="C166" s="3"/>
    </row>
    <row r="167" spans="2:3" x14ac:dyDescent="0.35">
      <c r="B167" s="3"/>
      <c r="C167" s="3"/>
    </row>
    <row r="168" spans="2:3" x14ac:dyDescent="0.35">
      <c r="B168" s="3"/>
      <c r="C168" s="3"/>
    </row>
    <row r="169" spans="2:3" x14ac:dyDescent="0.35">
      <c r="B169" s="3"/>
      <c r="C169" s="3"/>
    </row>
    <row r="170" spans="2:3" x14ac:dyDescent="0.35">
      <c r="B170" s="3"/>
      <c r="C170" s="3"/>
    </row>
    <row r="171" spans="2:3" x14ac:dyDescent="0.35">
      <c r="B171" s="3"/>
      <c r="C171" s="3"/>
    </row>
    <row r="172" spans="2:3" x14ac:dyDescent="0.35">
      <c r="B172" s="3"/>
      <c r="C172" s="3"/>
    </row>
    <row r="173" spans="2:3" x14ac:dyDescent="0.35">
      <c r="B173" s="3"/>
      <c r="C173" s="3"/>
    </row>
    <row r="174" spans="2:3" x14ac:dyDescent="0.35">
      <c r="B174" s="3"/>
      <c r="C174" s="3"/>
    </row>
    <row r="175" spans="2:3" x14ac:dyDescent="0.35">
      <c r="B175" s="3"/>
      <c r="C175" s="3"/>
    </row>
    <row r="176" spans="2:3" x14ac:dyDescent="0.35">
      <c r="B176" s="3"/>
      <c r="C176" s="3"/>
    </row>
    <row r="177" spans="2:3" x14ac:dyDescent="0.35">
      <c r="B177" s="3"/>
      <c r="C177" s="3"/>
    </row>
    <row r="178" spans="2:3" x14ac:dyDescent="0.35">
      <c r="B178" s="3"/>
      <c r="C178" s="3"/>
    </row>
    <row r="179" spans="2:3" x14ac:dyDescent="0.35">
      <c r="B179" s="3"/>
      <c r="C179" s="3"/>
    </row>
    <row r="180" spans="2:3" x14ac:dyDescent="0.35">
      <c r="B180" s="3"/>
      <c r="C180" s="3"/>
    </row>
    <row r="181" spans="2:3" x14ac:dyDescent="0.35">
      <c r="B181" s="3"/>
      <c r="C181" s="3"/>
    </row>
    <row r="182" spans="2:3" x14ac:dyDescent="0.35">
      <c r="B182" s="3"/>
      <c r="C182" s="3"/>
    </row>
    <row r="183" spans="2:3" x14ac:dyDescent="0.35">
      <c r="B183" s="3"/>
      <c r="C183" s="3"/>
    </row>
    <row r="184" spans="2:3" x14ac:dyDescent="0.35">
      <c r="B184" s="3"/>
      <c r="C184" s="3"/>
    </row>
    <row r="185" spans="2:3" x14ac:dyDescent="0.35">
      <c r="B185" s="3"/>
      <c r="C185" s="3"/>
    </row>
    <row r="186" spans="2:3" x14ac:dyDescent="0.35">
      <c r="B186" s="3"/>
      <c r="C186" s="3"/>
    </row>
    <row r="187" spans="2:3" x14ac:dyDescent="0.35">
      <c r="B187" s="3"/>
      <c r="C187" s="3"/>
    </row>
    <row r="188" spans="2:3" x14ac:dyDescent="0.35">
      <c r="B188" s="3"/>
      <c r="C188" s="3"/>
    </row>
    <row r="189" spans="2:3" x14ac:dyDescent="0.35">
      <c r="B189" s="3"/>
      <c r="C189" s="3"/>
    </row>
    <row r="190" spans="2:3" x14ac:dyDescent="0.35">
      <c r="B190" s="3"/>
      <c r="C190" s="3"/>
    </row>
    <row r="191" spans="2:3" x14ac:dyDescent="0.35">
      <c r="B191" s="3"/>
      <c r="C191" s="3"/>
    </row>
    <row r="192" spans="2:3" x14ac:dyDescent="0.35">
      <c r="B192" s="3"/>
      <c r="C192" s="3"/>
    </row>
    <row r="193" spans="2:3" x14ac:dyDescent="0.35">
      <c r="B193" s="3"/>
      <c r="C193" s="3"/>
    </row>
    <row r="194" spans="2:3" x14ac:dyDescent="0.35">
      <c r="B194" s="3"/>
      <c r="C194" s="3"/>
    </row>
    <row r="195" spans="2:3" x14ac:dyDescent="0.35">
      <c r="B195" s="3"/>
      <c r="C195" s="3"/>
    </row>
    <row r="196" spans="2:3" x14ac:dyDescent="0.35">
      <c r="B196" s="3"/>
      <c r="C196" s="3"/>
    </row>
    <row r="197" spans="2:3" x14ac:dyDescent="0.35">
      <c r="B197" s="3"/>
      <c r="C197" s="3"/>
    </row>
    <row r="198" spans="2:3" x14ac:dyDescent="0.35">
      <c r="B198" s="3"/>
      <c r="C198" s="3"/>
    </row>
    <row r="199" spans="2:3" x14ac:dyDescent="0.35">
      <c r="B199" s="3"/>
      <c r="C199" s="3"/>
    </row>
    <row r="200" spans="2:3" x14ac:dyDescent="0.35">
      <c r="B200" s="3"/>
      <c r="C200" s="3"/>
    </row>
    <row r="201" spans="2:3" x14ac:dyDescent="0.35">
      <c r="B201" s="3"/>
      <c r="C201" s="3"/>
    </row>
    <row r="202" spans="2:3" x14ac:dyDescent="0.35">
      <c r="B202" s="3"/>
      <c r="C202" s="3"/>
    </row>
    <row r="203" spans="2:3" x14ac:dyDescent="0.35">
      <c r="B203" s="3"/>
      <c r="C203" s="3"/>
    </row>
    <row r="204" spans="2:3" x14ac:dyDescent="0.35">
      <c r="B204" s="3"/>
      <c r="C204" s="3"/>
    </row>
    <row r="205" spans="2:3" x14ac:dyDescent="0.35">
      <c r="B205" s="3"/>
      <c r="C205" s="3"/>
    </row>
    <row r="206" spans="2:3" x14ac:dyDescent="0.35">
      <c r="B206" s="3"/>
      <c r="C206" s="3"/>
    </row>
    <row r="207" spans="2:3" x14ac:dyDescent="0.35">
      <c r="B207" s="3"/>
      <c r="C207" s="3"/>
    </row>
    <row r="208" spans="2:3" x14ac:dyDescent="0.35">
      <c r="B208" s="3"/>
      <c r="C208" s="3"/>
    </row>
    <row r="209" spans="2:3" x14ac:dyDescent="0.35">
      <c r="B209" s="3"/>
      <c r="C209" s="3"/>
    </row>
    <row r="210" spans="2:3" x14ac:dyDescent="0.35">
      <c r="B210" s="3"/>
      <c r="C210" s="3"/>
    </row>
    <row r="211" spans="2:3" x14ac:dyDescent="0.35">
      <c r="B211" s="3"/>
      <c r="C211" s="3"/>
    </row>
  </sheetData>
  <printOptions gridLines="1"/>
  <pageMargins left="0.5" right="0.5" top="0.5" bottom="0.5" header="0.3" footer="0.3"/>
  <pageSetup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541E-856A-4E09-A2EE-DC290BDF60FA}">
  <sheetPr>
    <pageSetUpPr fitToPage="1"/>
  </sheetPr>
  <dimension ref="A1:C56"/>
  <sheetViews>
    <sheetView tabSelected="1" workbookViewId="0">
      <selection activeCell="A57" sqref="A57"/>
    </sheetView>
  </sheetViews>
  <sheetFormatPr defaultRowHeight="14.5" x14ac:dyDescent="0.35"/>
  <cols>
    <col min="1" max="1" width="45.7265625" customWidth="1"/>
    <col min="2" max="2" width="27.1796875" customWidth="1"/>
    <col min="3" max="3" width="30.1796875" customWidth="1"/>
  </cols>
  <sheetData>
    <row r="1" spans="1:3" ht="17.5" x14ac:dyDescent="0.35">
      <c r="A1" s="2" t="s">
        <v>47</v>
      </c>
      <c r="B1" s="1"/>
      <c r="C1" s="24" t="s">
        <v>48</v>
      </c>
    </row>
    <row r="2" spans="1:3" ht="17.5" x14ac:dyDescent="0.35">
      <c r="A2" s="2"/>
      <c r="B2" s="1"/>
      <c r="C2" s="1"/>
    </row>
    <row r="3" spans="1:3" ht="15.5" x14ac:dyDescent="0.35">
      <c r="A3" s="10" t="s">
        <v>49</v>
      </c>
      <c r="B3" s="11"/>
      <c r="C3" s="11"/>
    </row>
    <row r="4" spans="1:3" ht="15.5" x14ac:dyDescent="0.35">
      <c r="A4" s="4" t="s">
        <v>22</v>
      </c>
      <c r="B4" s="5" t="s">
        <v>0</v>
      </c>
      <c r="C4" s="3" t="s">
        <v>5</v>
      </c>
    </row>
    <row r="5" spans="1:3" ht="15.5" x14ac:dyDescent="0.35">
      <c r="A5" s="1" t="s">
        <v>1</v>
      </c>
      <c r="B5" s="16">
        <v>1916</v>
      </c>
      <c r="C5" s="6" t="s">
        <v>5</v>
      </c>
    </row>
    <row r="6" spans="1:3" ht="15.5" x14ac:dyDescent="0.35">
      <c r="A6" s="14"/>
      <c r="B6" s="14"/>
      <c r="C6" s="14"/>
    </row>
    <row r="7" spans="1:3" ht="15.5" x14ac:dyDescent="0.35">
      <c r="A7" s="4" t="s">
        <v>23</v>
      </c>
      <c r="B7" s="5" t="s">
        <v>7</v>
      </c>
      <c r="C7" s="5" t="s">
        <v>35</v>
      </c>
    </row>
    <row r="8" spans="1:3" ht="15.5" x14ac:dyDescent="0.35">
      <c r="A8" s="1" t="s">
        <v>65</v>
      </c>
      <c r="B8" s="3">
        <v>89</v>
      </c>
      <c r="C8" s="6">
        <v>1</v>
      </c>
    </row>
    <row r="9" spans="1:3" ht="15.5" x14ac:dyDescent="0.35">
      <c r="A9" s="1" t="s">
        <v>2</v>
      </c>
      <c r="B9" s="3">
        <v>39</v>
      </c>
      <c r="C9" s="6">
        <v>0.44</v>
      </c>
    </row>
    <row r="10" spans="1:3" ht="15.5" x14ac:dyDescent="0.35">
      <c r="A10" s="1" t="s">
        <v>3</v>
      </c>
      <c r="B10" s="3">
        <v>50</v>
      </c>
      <c r="C10" s="6">
        <v>0.56000000000000005</v>
      </c>
    </row>
    <row r="11" spans="1:3" ht="15.5" x14ac:dyDescent="0.35">
      <c r="A11" s="1" t="s">
        <v>4</v>
      </c>
      <c r="B11" s="3">
        <v>0</v>
      </c>
      <c r="C11" s="6">
        <v>0</v>
      </c>
    </row>
    <row r="12" spans="1:3" ht="15.5" x14ac:dyDescent="0.35">
      <c r="A12" s="1" t="s">
        <v>34</v>
      </c>
      <c r="B12" s="3">
        <v>117</v>
      </c>
      <c r="C12" s="6"/>
    </row>
    <row r="13" spans="1:3" ht="15.5" x14ac:dyDescent="0.35">
      <c r="A13" s="14"/>
      <c r="B13" s="15"/>
      <c r="C13" s="15"/>
    </row>
    <row r="14" spans="1:3" ht="15.5" x14ac:dyDescent="0.35">
      <c r="A14" s="4" t="s">
        <v>24</v>
      </c>
      <c r="B14" s="5" t="s">
        <v>6</v>
      </c>
      <c r="C14" s="5" t="s">
        <v>35</v>
      </c>
    </row>
    <row r="15" spans="1:3" ht="15.5" x14ac:dyDescent="0.35">
      <c r="A15" s="1" t="s">
        <v>8</v>
      </c>
      <c r="B15" s="3">
        <v>31</v>
      </c>
      <c r="C15" s="6">
        <v>0.34799999999999998</v>
      </c>
    </row>
    <row r="16" spans="1:3" ht="31" x14ac:dyDescent="0.35">
      <c r="A16" s="7" t="s">
        <v>9</v>
      </c>
      <c r="B16" s="3">
        <v>39</v>
      </c>
      <c r="C16" s="6">
        <v>0.438</v>
      </c>
    </row>
    <row r="17" spans="1:3" ht="15.5" x14ac:dyDescent="0.35">
      <c r="A17" s="1" t="s">
        <v>10</v>
      </c>
      <c r="B17" s="3">
        <v>8</v>
      </c>
      <c r="C17" s="6">
        <v>0.09</v>
      </c>
    </row>
    <row r="18" spans="1:3" ht="15.5" x14ac:dyDescent="0.35">
      <c r="A18" s="1" t="s">
        <v>11</v>
      </c>
      <c r="B18" s="3">
        <v>0</v>
      </c>
      <c r="C18" s="6">
        <v>0</v>
      </c>
    </row>
    <row r="19" spans="1:3" ht="15.5" x14ac:dyDescent="0.35">
      <c r="A19" s="1" t="s">
        <v>51</v>
      </c>
      <c r="B19" s="3">
        <v>1</v>
      </c>
      <c r="C19" s="6">
        <v>1.0999999999999999E-2</v>
      </c>
    </row>
    <row r="20" spans="1:3" ht="15.5" x14ac:dyDescent="0.35">
      <c r="A20" s="1" t="s">
        <v>50</v>
      </c>
      <c r="B20" s="3">
        <v>10</v>
      </c>
      <c r="C20" s="6">
        <v>0.112</v>
      </c>
    </row>
    <row r="21" spans="1:3" ht="15.5" x14ac:dyDescent="0.35">
      <c r="A21" s="1" t="s">
        <v>13</v>
      </c>
      <c r="B21" s="3">
        <v>0</v>
      </c>
      <c r="C21" s="6">
        <v>0</v>
      </c>
    </row>
    <row r="22" spans="1:3" ht="15.5" x14ac:dyDescent="0.35">
      <c r="A22" s="14"/>
      <c r="B22" s="15" t="s">
        <v>5</v>
      </c>
      <c r="C22" s="15" t="s">
        <v>5</v>
      </c>
    </row>
    <row r="23" spans="1:3" ht="15.5" x14ac:dyDescent="0.35">
      <c r="A23" s="4" t="s">
        <v>52</v>
      </c>
      <c r="B23" s="4" t="s">
        <v>54</v>
      </c>
    </row>
    <row r="24" spans="1:3" s="20" customFormat="1" ht="15.5" x14ac:dyDescent="0.35">
      <c r="A24" s="18" t="s">
        <v>53</v>
      </c>
      <c r="B24" s="19">
        <v>5</v>
      </c>
      <c r="C24" s="22">
        <v>5.6000000000000001E-2</v>
      </c>
    </row>
    <row r="25" spans="1:3" s="21" customFormat="1" ht="15.5" x14ac:dyDescent="0.35">
      <c r="A25" s="14"/>
      <c r="B25" s="15"/>
      <c r="C25" s="15"/>
    </row>
    <row r="26" spans="1:3" ht="15.5" x14ac:dyDescent="0.35">
      <c r="A26" s="4" t="s">
        <v>25</v>
      </c>
      <c r="B26" s="5" t="s">
        <v>6</v>
      </c>
      <c r="C26" s="5" t="s">
        <v>35</v>
      </c>
    </row>
    <row r="27" spans="1:3" ht="15.5" x14ac:dyDescent="0.35">
      <c r="A27" s="1" t="s">
        <v>14</v>
      </c>
      <c r="B27" s="3">
        <v>74</v>
      </c>
      <c r="C27" s="6">
        <v>0.83099999999999996</v>
      </c>
    </row>
    <row r="28" spans="1:3" ht="15.5" x14ac:dyDescent="0.35">
      <c r="A28" s="1" t="s">
        <v>15</v>
      </c>
      <c r="B28" s="3">
        <v>15</v>
      </c>
      <c r="C28" s="6">
        <v>0.16900000000000001</v>
      </c>
    </row>
    <row r="29" spans="1:3" ht="15.5" x14ac:dyDescent="0.35">
      <c r="A29" s="14"/>
      <c r="B29" s="15"/>
      <c r="C29" s="15" t="s">
        <v>5</v>
      </c>
    </row>
    <row r="30" spans="1:3" ht="15.5" x14ac:dyDescent="0.35">
      <c r="A30" s="4" t="s">
        <v>26</v>
      </c>
      <c r="B30" s="5" t="s">
        <v>6</v>
      </c>
      <c r="C30" s="5" t="s">
        <v>35</v>
      </c>
    </row>
    <row r="31" spans="1:3" ht="15.5" x14ac:dyDescent="0.35">
      <c r="A31" s="1" t="s">
        <v>40</v>
      </c>
      <c r="B31" s="3">
        <v>89</v>
      </c>
      <c r="C31" s="6">
        <v>1</v>
      </c>
    </row>
    <row r="32" spans="1:3" ht="15.5" x14ac:dyDescent="0.35">
      <c r="A32" s="1" t="s">
        <v>60</v>
      </c>
      <c r="B32" s="3">
        <v>5</v>
      </c>
      <c r="C32" s="6">
        <v>5.5E-2</v>
      </c>
    </row>
    <row r="33" spans="1:3" ht="15.5" x14ac:dyDescent="0.35">
      <c r="A33" s="1" t="s">
        <v>61</v>
      </c>
      <c r="B33" s="3">
        <v>32</v>
      </c>
      <c r="C33" s="6">
        <v>0.36</v>
      </c>
    </row>
    <row r="34" spans="1:3" ht="15.5" x14ac:dyDescent="0.35">
      <c r="A34" s="1" t="s">
        <v>62</v>
      </c>
      <c r="B34" s="23">
        <v>12</v>
      </c>
      <c r="C34" s="6">
        <v>0.13500000000000001</v>
      </c>
    </row>
    <row r="35" spans="1:3" ht="15.5" x14ac:dyDescent="0.35">
      <c r="A35" s="1" t="s">
        <v>37</v>
      </c>
      <c r="B35" s="3">
        <v>12</v>
      </c>
      <c r="C35" s="6">
        <v>0.13500000000000001</v>
      </c>
    </row>
    <row r="36" spans="1:3" ht="15.5" x14ac:dyDescent="0.35">
      <c r="A36" s="14"/>
      <c r="B36" s="15"/>
      <c r="C36" s="15"/>
    </row>
    <row r="37" spans="1:3" ht="15.5" x14ac:dyDescent="0.35">
      <c r="A37" s="4" t="s">
        <v>27</v>
      </c>
      <c r="B37" s="16">
        <v>5748</v>
      </c>
      <c r="C37" s="3" t="s">
        <v>5</v>
      </c>
    </row>
    <row r="38" spans="1:3" ht="15.5" x14ac:dyDescent="0.35">
      <c r="A38" s="4" t="s">
        <v>56</v>
      </c>
      <c r="B38" s="16">
        <v>648</v>
      </c>
      <c r="C38" s="3"/>
    </row>
    <row r="39" spans="1:3" ht="15.5" x14ac:dyDescent="0.35">
      <c r="A39" s="8"/>
      <c r="B39" s="9"/>
      <c r="C39" s="9"/>
    </row>
    <row r="40" spans="1:3" ht="15.5" x14ac:dyDescent="0.35">
      <c r="A40" s="10" t="s">
        <v>55</v>
      </c>
      <c r="B40" s="12"/>
      <c r="C40" s="12"/>
    </row>
    <row r="41" spans="1:3" ht="15.5" x14ac:dyDescent="0.35">
      <c r="A41" s="4" t="s">
        <v>63</v>
      </c>
      <c r="B41" s="5" t="s">
        <v>19</v>
      </c>
      <c r="C41" s="3"/>
    </row>
    <row r="42" spans="1:3" ht="15.5" x14ac:dyDescent="0.35">
      <c r="A42" s="1" t="s">
        <v>58</v>
      </c>
      <c r="B42" s="3">
        <v>984</v>
      </c>
      <c r="C42" s="3"/>
    </row>
    <row r="43" spans="1:3" ht="15.5" x14ac:dyDescent="0.35">
      <c r="A43" s="1" t="s">
        <v>57</v>
      </c>
      <c r="B43" s="3">
        <v>2106</v>
      </c>
      <c r="C43" s="3"/>
    </row>
    <row r="44" spans="1:3" ht="15.5" x14ac:dyDescent="0.35">
      <c r="A44" s="1" t="s">
        <v>16</v>
      </c>
      <c r="B44" s="16">
        <v>2433</v>
      </c>
      <c r="C44" s="3"/>
    </row>
    <row r="45" spans="1:3" ht="15.5" x14ac:dyDescent="0.35">
      <c r="A45" s="14"/>
      <c r="B45" s="14"/>
      <c r="C45" s="14"/>
    </row>
    <row r="46" spans="1:3" ht="15.5" x14ac:dyDescent="0.35">
      <c r="A46" s="4" t="s">
        <v>29</v>
      </c>
      <c r="B46" s="5" t="s">
        <v>19</v>
      </c>
      <c r="C46" s="3"/>
    </row>
    <row r="47" spans="1:3" ht="15.5" x14ac:dyDescent="0.35">
      <c r="A47" s="1" t="s">
        <v>64</v>
      </c>
      <c r="B47" s="3">
        <v>667</v>
      </c>
      <c r="C47" s="3"/>
    </row>
    <row r="48" spans="1:3" ht="15.5" x14ac:dyDescent="0.35">
      <c r="A48" s="1" t="s">
        <v>59</v>
      </c>
      <c r="B48" s="17">
        <v>13212</v>
      </c>
      <c r="C48" s="3"/>
    </row>
    <row r="49" spans="1:3" ht="15.5" x14ac:dyDescent="0.35">
      <c r="A49" s="14"/>
      <c r="B49" s="15"/>
      <c r="C49" s="15"/>
    </row>
    <row r="50" spans="1:3" ht="15.5" x14ac:dyDescent="0.35">
      <c r="A50" s="4" t="s">
        <v>67</v>
      </c>
      <c r="B50" s="5" t="s">
        <v>19</v>
      </c>
      <c r="C50" s="3"/>
    </row>
    <row r="51" spans="1:3" ht="15.5" x14ac:dyDescent="0.35">
      <c r="A51" s="1" t="s">
        <v>44</v>
      </c>
      <c r="B51" s="3">
        <v>138</v>
      </c>
      <c r="C51" s="3"/>
    </row>
    <row r="52" spans="1:3" ht="15.5" x14ac:dyDescent="0.35">
      <c r="A52" s="1" t="s">
        <v>66</v>
      </c>
      <c r="B52" s="3">
        <v>64</v>
      </c>
      <c r="C52" s="3"/>
    </row>
    <row r="53" spans="1:3" ht="15.5" x14ac:dyDescent="0.35">
      <c r="A53" s="1" t="s">
        <v>46</v>
      </c>
      <c r="B53" s="3">
        <v>657</v>
      </c>
      <c r="C53" s="3"/>
    </row>
    <row r="54" spans="1:3" ht="15.5" x14ac:dyDescent="0.35">
      <c r="A54" s="14"/>
      <c r="B54" s="15"/>
      <c r="C54" s="15"/>
    </row>
    <row r="55" spans="1:3" ht="15.5" x14ac:dyDescent="0.35">
      <c r="A55" s="4" t="s">
        <v>31</v>
      </c>
      <c r="B55" s="5" t="s">
        <v>20</v>
      </c>
      <c r="C55" s="3"/>
    </row>
    <row r="56" spans="1:3" ht="31" x14ac:dyDescent="0.35">
      <c r="A56" s="7" t="s">
        <v>32</v>
      </c>
      <c r="B56" s="13">
        <v>17363</v>
      </c>
      <c r="C56" s="3"/>
    </row>
  </sheetData>
  <sheetProtection algorithmName="SHA-512" hashValue="p5ftDK08w5NBbFTlB1Xe6z8VExFFUDpDj+nKhxykcC99L0Bn2WOxNtzx5Xc6t/R5nLTo3uXt+u32y9PexU1Bmw==" saltValue="ir0s6RioasoTWEsfZuG/n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Hammond</dc:creator>
  <cp:lastModifiedBy>president</cp:lastModifiedBy>
  <cp:lastPrinted>2026-07-30T22:15:40Z</cp:lastPrinted>
  <dcterms:created xsi:type="dcterms:W3CDTF">2023-01-14T19:20:19Z</dcterms:created>
  <dcterms:modified xsi:type="dcterms:W3CDTF">2026-08-16T02:33:01Z</dcterms:modified>
</cp:coreProperties>
</file>